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345" windowHeight="705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H10"/>
  <c r="H9"/>
  <c r="I9" s="1"/>
  <c r="H8"/>
  <c r="I8" s="1"/>
  <c r="H7"/>
  <c r="I7" s="1"/>
  <c r="H6"/>
  <c r="H5"/>
  <c r="H4"/>
  <c r="I11" l="1"/>
  <c r="H11"/>
</calcChain>
</file>

<file path=xl/sharedStrings.xml><?xml version="1.0" encoding="utf-8"?>
<sst xmlns="http://schemas.openxmlformats.org/spreadsheetml/2006/main" count="51" uniqueCount="40">
  <si>
    <t>序号</t>
  </si>
  <si>
    <t>设备编号</t>
  </si>
  <si>
    <t>设备名称</t>
  </si>
  <si>
    <t>规定型号</t>
  </si>
  <si>
    <t>生产厂家</t>
  </si>
  <si>
    <t>计量单位</t>
  </si>
  <si>
    <t>购置日期</t>
  </si>
  <si>
    <t>SC199</t>
  </si>
  <si>
    <t>五州制冷</t>
  </si>
  <si>
    <t>1台</t>
  </si>
  <si>
    <t>KT058</t>
  </si>
  <si>
    <t>ZCLB02117</t>
  </si>
  <si>
    <t>SC175</t>
  </si>
  <si>
    <t>纺二细纱机</t>
  </si>
  <si>
    <t>经纬纺机</t>
  </si>
  <si>
    <t>30台</t>
  </si>
  <si>
    <t>SC210</t>
  </si>
  <si>
    <t>纺三细纱机</t>
  </si>
  <si>
    <t>SC211</t>
  </si>
  <si>
    <t>25台</t>
  </si>
  <si>
    <t>51台</t>
  </si>
  <si>
    <t>评估价值</t>
    <phoneticPr fontId="2" type="noConversion"/>
  </si>
  <si>
    <t>账面原值</t>
    <phoneticPr fontId="2" type="noConversion"/>
  </si>
  <si>
    <t>账面净值</t>
    <phoneticPr fontId="2" type="noConversion"/>
  </si>
  <si>
    <t>备注</t>
    <phoneticPr fontId="2" type="noConversion"/>
  </si>
  <si>
    <t>部分设备己拆除，设备具体情况请实地看样，以现场实际情况为准</t>
    <phoneticPr fontId="2" type="noConversion"/>
  </si>
  <si>
    <t>LSBLG660</t>
    <phoneticPr fontId="2" type="noConversion"/>
  </si>
  <si>
    <t>单位：聊城大生纺织有限公司</t>
    <phoneticPr fontId="2" type="noConversion"/>
  </si>
  <si>
    <t>聊城大生纺织有限公司报废设备处置清单</t>
    <phoneticPr fontId="2" type="noConversion"/>
  </si>
  <si>
    <t>合计</t>
    <phoneticPr fontId="2" type="noConversion"/>
  </si>
  <si>
    <t>纺一制冷机组</t>
    <phoneticPr fontId="2" type="noConversion"/>
  </si>
  <si>
    <t>纺二制冷机组</t>
    <phoneticPr fontId="2" type="noConversion"/>
  </si>
  <si>
    <t>纺三制冷机组</t>
    <phoneticPr fontId="2" type="noConversion"/>
  </si>
  <si>
    <t>纺二细纱机</t>
    <phoneticPr fontId="2" type="noConversion"/>
  </si>
  <si>
    <t>FA1520理管箱</t>
    <phoneticPr fontId="2" type="noConversion"/>
  </si>
  <si>
    <t>经纬纺机</t>
    <phoneticPr fontId="2" type="noConversion"/>
  </si>
  <si>
    <t>纺三细纱机</t>
    <phoneticPr fontId="2" type="noConversion"/>
  </si>
  <si>
    <t>FA1530理管箱</t>
    <phoneticPr fontId="2" type="noConversion"/>
  </si>
  <si>
    <t>FA1520电控箱</t>
    <phoneticPr fontId="2" type="noConversion"/>
  </si>
  <si>
    <t>金额单位：人民币元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</si>
</sst>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5" fillId="0" borderId="5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/>
    <xf numFmtId="43" fontId="5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4" sqref="O4"/>
    </sheetView>
  </sheetViews>
  <sheetFormatPr defaultColWidth="10.25" defaultRowHeight="40.5" customHeight="1"/>
  <cols>
    <col min="1" max="1" width="3.375" style="3" customWidth="1"/>
    <col min="2" max="2" width="10.25" style="3" customWidth="1"/>
    <col min="3" max="3" width="16.25" style="3" customWidth="1"/>
    <col min="4" max="4" width="16.125" customWidth="1"/>
    <col min="5" max="5" width="9.75" customWidth="1"/>
    <col min="6" max="6" width="6" style="4" customWidth="1"/>
    <col min="7" max="7" width="9.375" customWidth="1"/>
    <col min="8" max="8" width="14.75" style="1" customWidth="1"/>
    <col min="9" max="9" width="13.125" style="1" customWidth="1"/>
    <col min="10" max="10" width="12.875" style="3" customWidth="1"/>
    <col min="11" max="11" width="14" style="3" customWidth="1"/>
  </cols>
  <sheetData>
    <row r="1" spans="1:11" ht="34.5" customHeight="1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34.5" customHeight="1">
      <c r="A2" s="22" t="s">
        <v>27</v>
      </c>
      <c r="B2" s="19"/>
      <c r="C2" s="19"/>
      <c r="D2" s="19"/>
      <c r="E2" s="10"/>
      <c r="F2" s="10"/>
      <c r="G2" s="10"/>
      <c r="H2" s="10"/>
      <c r="I2" s="10"/>
      <c r="J2" s="13" t="s">
        <v>39</v>
      </c>
      <c r="K2" s="14"/>
    </row>
    <row r="3" spans="1:11" ht="33.75" customHeight="1">
      <c r="A3" s="5" t="s">
        <v>0</v>
      </c>
      <c r="B3" s="5" t="s">
        <v>1</v>
      </c>
      <c r="C3" s="5" t="s">
        <v>2</v>
      </c>
      <c r="D3" s="6" t="s">
        <v>3</v>
      </c>
      <c r="E3" s="6" t="s">
        <v>4</v>
      </c>
      <c r="F3" s="5" t="s">
        <v>5</v>
      </c>
      <c r="G3" s="6" t="s">
        <v>6</v>
      </c>
      <c r="H3" s="6" t="s">
        <v>22</v>
      </c>
      <c r="I3" s="6" t="s">
        <v>23</v>
      </c>
      <c r="J3" s="5" t="s">
        <v>21</v>
      </c>
      <c r="K3" s="9" t="s">
        <v>24</v>
      </c>
    </row>
    <row r="4" spans="1:11" ht="42" customHeight="1">
      <c r="A4" s="5">
        <v>1</v>
      </c>
      <c r="B4" s="5" t="s">
        <v>7</v>
      </c>
      <c r="C4" s="5" t="s">
        <v>30</v>
      </c>
      <c r="D4" s="12" t="s">
        <v>26</v>
      </c>
      <c r="E4" s="6" t="s">
        <v>8</v>
      </c>
      <c r="F4" s="5" t="s">
        <v>9</v>
      </c>
      <c r="G4" s="2">
        <v>2006.05</v>
      </c>
      <c r="H4" s="6">
        <f>I4*10</f>
        <v>519507.69999999995</v>
      </c>
      <c r="I4" s="6">
        <v>51950.77</v>
      </c>
      <c r="J4" s="21">
        <v>90227.38</v>
      </c>
      <c r="K4" s="15" t="s">
        <v>25</v>
      </c>
    </row>
    <row r="5" spans="1:11" ht="52.5" customHeight="1">
      <c r="A5" s="5">
        <v>2</v>
      </c>
      <c r="B5" s="5" t="s">
        <v>10</v>
      </c>
      <c r="C5" s="5" t="s">
        <v>31</v>
      </c>
      <c r="D5" s="12" t="s">
        <v>26</v>
      </c>
      <c r="E5" s="6" t="s">
        <v>8</v>
      </c>
      <c r="F5" s="5" t="s">
        <v>9</v>
      </c>
      <c r="G5" s="2">
        <v>2005.05</v>
      </c>
      <c r="H5" s="6">
        <f>I5*10</f>
        <v>73868.599999999991</v>
      </c>
      <c r="I5" s="6">
        <v>7386.86</v>
      </c>
      <c r="J5" s="21"/>
      <c r="K5" s="16"/>
    </row>
    <row r="6" spans="1:11" ht="38.25" customHeight="1">
      <c r="A6" s="5">
        <v>3</v>
      </c>
      <c r="B6" s="5" t="s">
        <v>11</v>
      </c>
      <c r="C6" s="5" t="s">
        <v>32</v>
      </c>
      <c r="D6" s="12" t="s">
        <v>26</v>
      </c>
      <c r="E6" s="6" t="s">
        <v>8</v>
      </c>
      <c r="F6" s="5" t="s">
        <v>9</v>
      </c>
      <c r="G6" s="2">
        <v>2007.07</v>
      </c>
      <c r="H6" s="6">
        <f>I6*10</f>
        <v>432148.30000000005</v>
      </c>
      <c r="I6" s="6">
        <v>43214.83</v>
      </c>
      <c r="J6" s="21"/>
      <c r="K6" s="16"/>
    </row>
    <row r="7" spans="1:11" ht="38.25" customHeight="1">
      <c r="A7" s="5">
        <v>4</v>
      </c>
      <c r="B7" s="5" t="s">
        <v>12</v>
      </c>
      <c r="C7" s="5" t="s">
        <v>33</v>
      </c>
      <c r="D7" s="11" t="s">
        <v>34</v>
      </c>
      <c r="E7" s="11" t="s">
        <v>35</v>
      </c>
      <c r="F7" s="5" t="s">
        <v>15</v>
      </c>
      <c r="G7" s="6">
        <v>2004.07</v>
      </c>
      <c r="H7" s="7">
        <f>28271389.23*0.001</f>
        <v>28271.389230000001</v>
      </c>
      <c r="I7" s="7">
        <f>H7*0.1</f>
        <v>2827.1389230000004</v>
      </c>
      <c r="J7" s="21"/>
      <c r="K7" s="16"/>
    </row>
    <row r="8" spans="1:11" ht="38.25" customHeight="1">
      <c r="A8" s="5">
        <v>5</v>
      </c>
      <c r="B8" s="5" t="s">
        <v>16</v>
      </c>
      <c r="C8" s="5" t="s">
        <v>36</v>
      </c>
      <c r="D8" s="11" t="s">
        <v>34</v>
      </c>
      <c r="E8" s="6" t="s">
        <v>14</v>
      </c>
      <c r="F8" s="5" t="s">
        <v>15</v>
      </c>
      <c r="G8" s="6">
        <v>2007.07</v>
      </c>
      <c r="H8" s="7">
        <f>29702123.08*0.001</f>
        <v>29702.123079999998</v>
      </c>
      <c r="I8" s="7">
        <f>H8*0.1</f>
        <v>2970.2123080000001</v>
      </c>
      <c r="J8" s="21"/>
      <c r="K8" s="16"/>
    </row>
    <row r="9" spans="1:11" ht="38.25" customHeight="1">
      <c r="A9" s="5">
        <v>6</v>
      </c>
      <c r="B9" s="5" t="s">
        <v>18</v>
      </c>
      <c r="C9" s="5" t="s">
        <v>17</v>
      </c>
      <c r="D9" s="11" t="s">
        <v>37</v>
      </c>
      <c r="E9" s="6" t="s">
        <v>14</v>
      </c>
      <c r="F9" s="5" t="s">
        <v>19</v>
      </c>
      <c r="G9" s="6">
        <v>2007.07</v>
      </c>
      <c r="H9" s="7">
        <f>34768650.31*0.001</f>
        <v>34768.650310000005</v>
      </c>
      <c r="I9" s="7">
        <f>H9*0.1</f>
        <v>3476.8650310000007</v>
      </c>
      <c r="J9" s="21"/>
      <c r="K9" s="16"/>
    </row>
    <row r="10" spans="1:11" ht="38.25" customHeight="1">
      <c r="A10" s="5">
        <v>7</v>
      </c>
      <c r="B10" s="5" t="s">
        <v>12</v>
      </c>
      <c r="C10" s="5" t="s">
        <v>13</v>
      </c>
      <c r="D10" s="11" t="s">
        <v>38</v>
      </c>
      <c r="E10" s="6" t="s">
        <v>14</v>
      </c>
      <c r="F10" s="5" t="s">
        <v>20</v>
      </c>
      <c r="G10" s="6">
        <v>2004.07</v>
      </c>
      <c r="H10" s="7">
        <f>I10*10</f>
        <v>322737.83737999998</v>
      </c>
      <c r="I10" s="7">
        <v>32273.783737999998</v>
      </c>
      <c r="J10" s="21"/>
      <c r="K10" s="16"/>
    </row>
    <row r="11" spans="1:11" ht="33.75" customHeight="1">
      <c r="A11" s="5"/>
      <c r="B11" s="5" t="s">
        <v>29</v>
      </c>
      <c r="C11" s="5"/>
      <c r="D11" s="6"/>
      <c r="E11" s="6"/>
      <c r="F11" s="5"/>
      <c r="G11" s="6"/>
      <c r="H11" s="7">
        <f>SUM(H4:H10)</f>
        <v>1441004.5999999999</v>
      </c>
      <c r="I11" s="7">
        <f>SUM(I4:I10)</f>
        <v>144100.46</v>
      </c>
      <c r="J11" s="8">
        <f>SUM(J4:J10)</f>
        <v>90227.38</v>
      </c>
      <c r="K11" s="17"/>
    </row>
  </sheetData>
  <mergeCells count="4">
    <mergeCell ref="K4:K11"/>
    <mergeCell ref="A1:K1"/>
    <mergeCell ref="J4:J10"/>
    <mergeCell ref="A2:D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于明祥</cp:lastModifiedBy>
  <cp:lastPrinted>2026-07-06T00:11:48Z</cp:lastPrinted>
  <dcterms:created xsi:type="dcterms:W3CDTF">2006-09-16T00:00:00Z</dcterms:created>
  <dcterms:modified xsi:type="dcterms:W3CDTF">2026-07-06T00:12:16Z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5B6E1734276540FE8ED40D5C884A52FF_13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